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H:\62 ASDR\VO\eOffice\JOSEPHINE\"/>
    </mc:Choice>
  </mc:AlternateContent>
  <xr:revisionPtr revIDLastSave="0" documentId="13_ncr:1_{793EC17F-9CEF-431F-9CCC-4DA2942BDD83}" xr6:coauthVersionLast="47" xr6:coauthVersionMax="47" xr10:uidLastSave="{00000000-0000-0000-0000-000000000000}"/>
  <bookViews>
    <workbookView xWindow="-120" yWindow="-120" windowWidth="29040" windowHeight="17520" xr2:uid="{3C8792A3-4220-48F2-AF8F-F50D928FFB00}"/>
  </bookViews>
  <sheets>
    <sheet name="Hárok3" sheetId="3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0" i="3" l="1"/>
  <c r="E21" i="3" s="1"/>
  <c r="E38" i="3"/>
  <c r="E37" i="3"/>
  <c r="E34" i="3"/>
  <c r="E33" i="3"/>
  <c r="E28" i="3"/>
  <c r="E27" i="3"/>
  <c r="E26" i="3"/>
  <c r="E25" i="3"/>
  <c r="E39" i="3" l="1"/>
  <c r="E35" i="3" l="1"/>
  <c r="E29" i="3"/>
  <c r="E23" i="3"/>
  <c r="E30" i="3"/>
  <c r="E31" i="3" l="1"/>
  <c r="E40" i="3" s="1"/>
  <c r="E41" i="3" s="1"/>
</calcChain>
</file>

<file path=xl/sharedStrings.xml><?xml version="1.0" encoding="utf-8"?>
<sst xmlns="http://schemas.openxmlformats.org/spreadsheetml/2006/main" count="105" uniqueCount="71">
  <si>
    <t>Formulár ponuky uchádzača - Príloha 1</t>
  </si>
  <si>
    <t>CENA PONUKY</t>
  </si>
  <si>
    <t xml:space="preserve">(kalkulácia celkovej ceny za predmet zákazky v EUR bez DPH) </t>
  </si>
  <si>
    <t>Názov zákazky: Agendové systémy dohľadu a regulácie</t>
  </si>
  <si>
    <t xml:space="preserve">Obchodné meno uchádzača: </t>
  </si>
  <si>
    <t>&lt;vyplní uchádzač&gt;</t>
  </si>
  <si>
    <t>Sídlo:</t>
  </si>
  <si>
    <t>IČO:</t>
  </si>
  <si>
    <t xml:space="preserve">TABUĽKA </t>
  </si>
  <si>
    <t>Položka</t>
  </si>
  <si>
    <t>Popis</t>
  </si>
  <si>
    <t>Cena</t>
  </si>
  <si>
    <t>P 1</t>
  </si>
  <si>
    <t>Dodanie diela - Fáza 1</t>
  </si>
  <si>
    <t>Maximálny počet osobodní - predpoklad</t>
  </si>
  <si>
    <t>Jednotková cena  
za 1 osobodeň
v eurách bez DPH</t>
  </si>
  <si>
    <t>Cena v EUR bez DPH</t>
  </si>
  <si>
    <t>P 1.1</t>
  </si>
  <si>
    <r>
      <rPr>
        <b/>
        <sz val="11"/>
        <color rgb="FF000000"/>
        <rFont val="Aptos Narrow"/>
        <family val="2"/>
        <scheme val="minor"/>
      </rPr>
      <t xml:space="preserve">Cena za vytvorenie a dodanie Diela – IS ASDR
 </t>
    </r>
    <r>
      <rPr>
        <i/>
        <sz val="11"/>
        <color rgb="FF000000"/>
        <rFont val="Aptos Narrow"/>
        <family val="2"/>
        <scheme val="minor"/>
      </rPr>
      <t>(v zmysle bodu 2 článku I Zmluvy o dielo okrem bodu 2.1.14.)</t>
    </r>
  </si>
  <si>
    <t>-</t>
  </si>
  <si>
    <t>P 1.2</t>
  </si>
  <si>
    <r>
      <rPr>
        <b/>
        <sz val="11"/>
        <rFont val="Aptos Narrow"/>
        <family val="2"/>
        <scheme val="minor"/>
      </rPr>
      <t xml:space="preserve">Objednávkové služby - zmenové požiadavky
</t>
    </r>
    <r>
      <rPr>
        <i/>
        <sz val="11"/>
        <rFont val="Aptos Narrow"/>
        <family val="2"/>
        <scheme val="minor"/>
      </rPr>
      <t>(v zmysle bodu 2.1.14. článku I Zmluvy o dielo)</t>
    </r>
  </si>
  <si>
    <t>CCD</t>
  </si>
  <si>
    <t xml:space="preserve">Celková cena za dielo vypočítaná ako súčet položiek P 1.1 a P 1.2 </t>
  </si>
  <si>
    <t>P 2</t>
  </si>
  <si>
    <r>
      <t xml:space="preserve">OPCIA - Fáza 2 (bod 2.1.14. Zmluvy)
</t>
    </r>
    <r>
      <rPr>
        <i/>
        <sz val="11"/>
        <rFont val="Aptos Narrow"/>
        <family val="2"/>
        <scheme val="minor"/>
      </rPr>
      <t>(Cena OPCIE nemôže byť menej ako 10% z ceny za položku P 1.1)</t>
    </r>
  </si>
  <si>
    <t>CCDO</t>
  </si>
  <si>
    <t>Celková cena za dielo + OPCIA vypočítaná ako súčet položiek CCD a P 2</t>
  </si>
  <si>
    <t>P 3</t>
  </si>
  <si>
    <t>Paušálne služby - Podpora a údržba</t>
  </si>
  <si>
    <t>Cena v EUR bez DPH
 za 1 mesiac</t>
  </si>
  <si>
    <t>Mesačný paušálny poplatok za službu Podpora (36 mesiacov)</t>
  </si>
  <si>
    <r>
      <rPr>
        <b/>
        <sz val="11"/>
        <color theme="1"/>
        <rFont val="Aptos Narrow"/>
        <family val="2"/>
        <scheme val="minor"/>
      </rPr>
      <t>Mesačný paušálny poplatok za službu Podpora - OPCIA (24 mesiacov)</t>
    </r>
    <r>
      <rPr>
        <sz val="11"/>
        <color theme="1"/>
        <rFont val="Aptos Narrow"/>
        <family val="2"/>
        <scheme val="minor"/>
      </rPr>
      <t xml:space="preserve">
</t>
    </r>
    <r>
      <rPr>
        <i/>
        <sz val="11"/>
        <color theme="1"/>
        <rFont val="Aptos Narrow"/>
        <family val="2"/>
        <scheme val="minor"/>
      </rPr>
      <t>(Mesačný paušálny poplatok za službu Podpora - OPCIA nemôže byť nižší ako Mesačný paušálny poplatok za službu Podpora )</t>
    </r>
    <r>
      <rPr>
        <sz val="11"/>
        <color theme="1"/>
        <rFont val="Aptos Narrow"/>
        <family val="2"/>
        <scheme val="minor"/>
      </rPr>
      <t xml:space="preserve"> </t>
    </r>
  </si>
  <si>
    <t>Mesačný paušálny poplatok za službu Údržba (36 mesiacov)</t>
  </si>
  <si>
    <r>
      <rPr>
        <b/>
        <sz val="11"/>
        <rFont val="Aptos Narrow"/>
        <family val="2"/>
        <scheme val="minor"/>
      </rPr>
      <t>Mesačný paušálny poplatok za službu Údržba - OPCIA (24 mesiacov)</t>
    </r>
    <r>
      <rPr>
        <sz val="11"/>
        <rFont val="Aptos Narrow"/>
        <family val="2"/>
        <scheme val="minor"/>
      </rPr>
      <t xml:space="preserve">
</t>
    </r>
    <r>
      <rPr>
        <i/>
        <sz val="11"/>
        <rFont val="Aptos Narrow"/>
        <family val="2"/>
        <scheme val="minor"/>
      </rPr>
      <t xml:space="preserve">(Mesačný paušálny poplatok za službu Údržba - OPCIA nemôže byť nižší ako Mesačný paušálny poplatok za službu Údržba) </t>
    </r>
  </si>
  <si>
    <t>P 3.1</t>
  </si>
  <si>
    <t>Mesačný paušálny poplatok za Paušálne služby (36 mesiacov) - SPOLU</t>
  </si>
  <si>
    <t>P 3.2</t>
  </si>
  <si>
    <r>
      <rPr>
        <b/>
        <sz val="11"/>
        <color theme="1"/>
        <rFont val="Aptos Narrow"/>
        <family val="2"/>
        <scheme val="minor"/>
      </rPr>
      <t>Mesačný paušálny poplatok za Paušálne služby - OPCIA (24 mesiacov) - SPOLU</t>
    </r>
    <r>
      <rPr>
        <sz val="11"/>
        <color theme="1"/>
        <rFont val="Aptos Narrow"/>
        <family val="2"/>
        <scheme val="minor"/>
      </rPr>
      <t xml:space="preserve">
</t>
    </r>
    <r>
      <rPr>
        <i/>
        <sz val="11"/>
        <color theme="1"/>
        <rFont val="Aptos Narrow"/>
        <family val="2"/>
        <scheme val="minor"/>
      </rPr>
      <t xml:space="preserve">(Mesačný paušálny poplatok za Paušálne služby - OPCIA nemôže byť nižší ako Mesačný paušálny poplatok za Paušálne služby) </t>
    </r>
  </si>
  <si>
    <t>CCPS</t>
  </si>
  <si>
    <t>Celková cena za poskytovanie paušálnych služieb počas trvania servisnej zmluvy (36 mesiacov) + OPCIA (24 mesiacov) vypočítaná ako súčet cien položiek P 3.1 a P 3.2</t>
  </si>
  <si>
    <t>P 4</t>
  </si>
  <si>
    <t>Objednávkové služby</t>
  </si>
  <si>
    <t>Cena v EUR bez DPH
 za 1 osobodeň </t>
  </si>
  <si>
    <t>P 4.1</t>
  </si>
  <si>
    <t>Konzultácie, Implementácia, Školenia- osobodeň </t>
  </si>
  <si>
    <t>P 4.2</t>
  </si>
  <si>
    <r>
      <t xml:space="preserve">Konzultácie, Implementácia, Školenia  - osobodeň - OPCIA 
</t>
    </r>
    <r>
      <rPr>
        <i/>
        <sz val="11"/>
        <rFont val="Aptos Narrow"/>
        <family val="2"/>
        <scheme val="minor"/>
      </rPr>
      <t>(Cena za osobodeň služby Konzultácie, Implementácia, Školenia - OPCIA nemôže byť nižšia ako Cena za osobodeň služby Konzultácie, Implementácia, Školenia )</t>
    </r>
  </si>
  <si>
    <t>CCOS</t>
  </si>
  <si>
    <t>Predpokladaná celková cena za poskytovanie objednávkových služieb počas trvania servisnej zmluvy (36 mesiacov) + OPCIA (24 mesiacov) vypočítaná ako súčet cien položiek P 4.1 a P 4.2</t>
  </si>
  <si>
    <t>P 5</t>
  </si>
  <si>
    <t>Doplnkové služby</t>
  </si>
  <si>
    <t>P 5.1</t>
  </si>
  <si>
    <t>Exit služba - osobodeň</t>
  </si>
  <si>
    <t>P 5.2</t>
  </si>
  <si>
    <t>Konzultácie pre nového poskytovateľa - osobodeň</t>
  </si>
  <si>
    <t>CCDS</t>
  </si>
  <si>
    <t>Predpokladaná celková cena za poskytovanie doplnkových služieb vypočítaná ako súčet cien  položiek P 5.1 a P 5.2</t>
  </si>
  <si>
    <t>CCS</t>
  </si>
  <si>
    <t>Celková cena služieb v zmysle servisnej zmluvy vypočítaná ako: 
CCS = CCPS + CCOS + CCDS</t>
  </si>
  <si>
    <t>CCPZ</t>
  </si>
  <si>
    <t>Celková cena za predmet zákazky vypočítaná ako: 
CCPZ = CCDO + CCS</t>
  </si>
  <si>
    <t>UCHÁDZAČ VYPLNÍ LEN POLIA PODFARBENÉ ŽLTOU FARBOU</t>
  </si>
  <si>
    <t>BUNKY PODFARBENÉ ORANŽOVOU FARBOU SA VYPOČÍTAJÚ AUTOMATICKY</t>
  </si>
  <si>
    <t xml:space="preserve">Celková cena za predmet zákazky obsahuje všetky náklady súvisiace s dodaním diela a poskytovaním servisných služieb v rozsahu opisu predmetu zákazky a zmluvných podmienok.
Uchádzač si nebude uplatňovať žiadne ďalšie náklady.					</t>
  </si>
  <si>
    <t>V ................................, dňa ...................</t>
  </si>
  <si>
    <t>...............................................</t>
  </si>
  <si>
    <t>Miesto a dátum</t>
  </si>
  <si>
    <t xml:space="preserve">Meno, priezvisko a funkcia osoby </t>
  </si>
  <si>
    <t>oprávnenej konať za uchádzača</t>
  </si>
  <si>
    <t>(v prípade skupiny dodávateľov meno a priezvisko každého člena skupiny dodávateľov alebo osoby oprávnenej konať za každého člena skupiny dodávateľov)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</si>
</sst>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2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ptos Narrow"/>
      <family val="2"/>
      <scheme val="minor"/>
    </font>
    <font>
      <b/>
      <sz val="11"/>
      <name val="Aptos Narrow"/>
      <family val="2"/>
      <scheme val="minor"/>
    </font>
    <font>
      <sz val="11"/>
      <color rgb="FF000000"/>
      <name val="Aptos Narrow"/>
      <family val="2"/>
      <scheme val="minor"/>
    </font>
    <font>
      <sz val="11"/>
      <name val="Aptos Narrow"/>
      <family val="2"/>
      <scheme val="minor"/>
    </font>
    <font>
      <b/>
      <i/>
      <sz val="11"/>
      <color rgb="FF00B0F0"/>
      <name val="Aptos Narrow"/>
      <family val="2"/>
      <scheme val="minor"/>
    </font>
    <font>
      <i/>
      <sz val="11"/>
      <color rgb="FF00B0F0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0"/>
      <color rgb="FF00B0F0"/>
      <name val="Cambria"/>
      <family val="1"/>
      <charset val="238"/>
    </font>
    <font>
      <sz val="9"/>
      <color rgb="FF00B0F0"/>
      <name val="Cambria"/>
      <family val="1"/>
      <charset val="238"/>
    </font>
    <font>
      <b/>
      <i/>
      <sz val="10"/>
      <color theme="1"/>
      <name val="Cambria"/>
      <family val="1"/>
      <charset val="238"/>
    </font>
    <font>
      <b/>
      <sz val="10"/>
      <color theme="1"/>
      <name val="Cambria"/>
      <family val="1"/>
      <charset val="238"/>
    </font>
    <font>
      <b/>
      <sz val="10"/>
      <name val="Cambria"/>
      <family val="1"/>
      <charset val="238"/>
    </font>
    <font>
      <i/>
      <sz val="10"/>
      <color theme="1"/>
      <name val="Cambria"/>
      <family val="1"/>
      <charset val="238"/>
    </font>
    <font>
      <i/>
      <sz val="10"/>
      <color rgb="FF00B0F0"/>
      <name val="Aptos Narrow"/>
      <family val="2"/>
      <scheme val="minor"/>
    </font>
    <font>
      <i/>
      <sz val="11"/>
      <name val="Aptos Narrow"/>
      <family val="2"/>
      <scheme val="minor"/>
    </font>
    <font>
      <sz val="11"/>
      <color rgb="FFFF0000"/>
      <name val="Aptos Narrow"/>
      <family val="2"/>
      <scheme val="minor"/>
    </font>
    <font>
      <b/>
      <sz val="11"/>
      <color rgb="FFFF0000"/>
      <name val="Aptos Narrow"/>
      <family val="2"/>
      <scheme val="minor"/>
    </font>
    <font>
      <i/>
      <sz val="11"/>
      <color rgb="FF000000"/>
      <name val="Aptos Narrow"/>
      <family val="2"/>
      <scheme val="minor"/>
    </font>
    <font>
      <b/>
      <sz val="11"/>
      <name val="Aptos Narrow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70C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2" fillId="0" borderId="0" xfId="0" applyFont="1"/>
    <xf numFmtId="0" fontId="6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6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 wrapText="1"/>
    </xf>
    <xf numFmtId="0" fontId="2" fillId="0" borderId="0" xfId="0" applyFont="1" applyAlignment="1">
      <alignment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justify" vertical="center" wrapText="1"/>
    </xf>
    <xf numFmtId="16" fontId="1" fillId="0" borderId="0" xfId="0" applyNumberFormat="1" applyFo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left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top" wrapText="1"/>
    </xf>
    <xf numFmtId="0" fontId="3" fillId="3" borderId="4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top" wrapText="1"/>
    </xf>
    <xf numFmtId="0" fontId="3" fillId="3" borderId="9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" fillId="0" borderId="0" xfId="0" applyFont="1" applyAlignment="1">
      <alignment vertical="center" wrapText="1"/>
    </xf>
    <xf numFmtId="0" fontId="15" fillId="0" borderId="10" xfId="0" quotePrefix="1" applyFont="1" applyBorder="1" applyAlignment="1">
      <alignment horizontal="left" vertical="center"/>
    </xf>
    <xf numFmtId="0" fontId="3" fillId="0" borderId="0" xfId="0" applyFont="1" applyAlignment="1">
      <alignment vertical="top" wrapText="1"/>
    </xf>
    <xf numFmtId="0" fontId="3" fillId="3" borderId="3" xfId="0" applyFont="1" applyFill="1" applyBorder="1" applyAlignment="1">
      <alignment vertical="center" wrapText="1"/>
    </xf>
    <xf numFmtId="0" fontId="3" fillId="3" borderId="9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1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justify" vertical="center" wrapText="1"/>
    </xf>
    <xf numFmtId="0" fontId="4" fillId="5" borderId="1" xfId="0" applyFont="1" applyFill="1" applyBorder="1" applyAlignment="1">
      <alignment vertical="center" wrapText="1"/>
    </xf>
    <xf numFmtId="0" fontId="3" fillId="5" borderId="1" xfId="0" applyFont="1" applyFill="1" applyBorder="1" applyAlignment="1">
      <alignment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16" fillId="0" borderId="0" xfId="0" applyFont="1"/>
    <xf numFmtId="0" fontId="12" fillId="0" borderId="10" xfId="0" quotePrefix="1" applyFont="1" applyBorder="1" applyAlignment="1">
      <alignment horizontal="left" vertical="center"/>
    </xf>
    <xf numFmtId="0" fontId="15" fillId="0" borderId="0" xfId="0" quotePrefix="1" applyFont="1" applyAlignment="1">
      <alignment horizontal="left" vertical="center"/>
    </xf>
    <xf numFmtId="0" fontId="2" fillId="0" borderId="0" xfId="0" applyFont="1" applyAlignment="1">
      <alignment horizontal="left" vertical="center" indent="5"/>
    </xf>
    <xf numFmtId="0" fontId="12" fillId="0" borderId="0" xfId="0" quotePrefix="1" applyFont="1" applyAlignment="1">
      <alignment horizontal="left" vertical="center"/>
    </xf>
    <xf numFmtId="0" fontId="1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justify" vertical="center" wrapText="1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21" fillId="4" borderId="1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center" vertical="center" wrapText="1"/>
    </xf>
    <xf numFmtId="0" fontId="14" fillId="0" borderId="0" xfId="0" quotePrefix="1" applyFont="1" applyAlignment="1">
      <alignment vertical="center" wrapText="1"/>
    </xf>
    <xf numFmtId="0" fontId="14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3" fillId="3" borderId="6" xfId="0" applyFont="1" applyFill="1" applyBorder="1" applyAlignment="1">
      <alignment horizontal="center" vertical="center" wrapText="1"/>
    </xf>
    <xf numFmtId="0" fontId="3" fillId="3" borderId="8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 wrapText="1"/>
    </xf>
    <xf numFmtId="0" fontId="14" fillId="0" borderId="2" xfId="0" quotePrefix="1" applyFont="1" applyBorder="1" applyAlignment="1">
      <alignment vertical="center" wrapText="1"/>
    </xf>
    <xf numFmtId="0" fontId="14" fillId="0" borderId="11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3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2" fillId="2" borderId="0" xfId="0" applyFont="1" applyFill="1" applyProtection="1">
      <protection locked="0"/>
    </xf>
    <xf numFmtId="0" fontId="2" fillId="0" borderId="0" xfId="0" applyFont="1" applyProtection="1">
      <protection locked="0"/>
    </xf>
    <xf numFmtId="0" fontId="2" fillId="0" borderId="0" xfId="0" applyFont="1" applyAlignment="1" applyProtection="1">
      <alignment horizontal="left"/>
      <protection locked="0"/>
    </xf>
  </cellXfs>
  <cellStyles count="1">
    <cellStyle name="Normálna" xfId="0" builtinId="0"/>
  </cellStyles>
  <dxfs count="0"/>
  <tableStyles count="0" defaultTableStyle="TableStyleMedium2" defaultPivotStyle="PivotStyleLight16"/>
  <colors>
    <mruColors>
      <color rgb="FF336699"/>
      <color rgb="FF5E94C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7C01A0-7A63-4FD2-A8EF-31372526AE15}">
  <dimension ref="A1:F129"/>
  <sheetViews>
    <sheetView tabSelected="1" zoomScaleNormal="100" workbookViewId="0">
      <selection activeCell="H26" sqref="H26"/>
    </sheetView>
  </sheetViews>
  <sheetFormatPr defaultColWidth="9.140625" defaultRowHeight="15" x14ac:dyDescent="0.25"/>
  <cols>
    <col min="1" max="1" width="10.28515625" style="3" customWidth="1"/>
    <col min="2" max="2" width="71.42578125" style="3" customWidth="1"/>
    <col min="3" max="4" width="26.28515625" style="3" customWidth="1"/>
    <col min="5" max="5" width="27.42578125" style="3" customWidth="1"/>
    <col min="6" max="6" width="27.7109375" style="3" customWidth="1"/>
    <col min="7" max="16384" width="9.140625" style="3"/>
  </cols>
  <sheetData>
    <row r="1" spans="1:6" x14ac:dyDescent="0.25">
      <c r="A1" s="44" t="s">
        <v>0</v>
      </c>
    </row>
    <row r="2" spans="1:6" x14ac:dyDescent="0.25">
      <c r="A2" s="2"/>
    </row>
    <row r="3" spans="1:6" x14ac:dyDescent="0.25">
      <c r="B3" s="2" t="s">
        <v>1</v>
      </c>
      <c r="C3" s="1"/>
      <c r="D3" s="1"/>
    </row>
    <row r="4" spans="1:6" x14ac:dyDescent="0.25">
      <c r="B4" s="29" t="s">
        <v>2</v>
      </c>
      <c r="C4" s="1"/>
      <c r="D4" s="1"/>
    </row>
    <row r="5" spans="1:6" x14ac:dyDescent="0.25">
      <c r="B5" s="29"/>
      <c r="C5" s="1"/>
      <c r="D5" s="1"/>
    </row>
    <row r="7" spans="1:6" x14ac:dyDescent="0.25">
      <c r="A7" s="1" t="s">
        <v>3</v>
      </c>
    </row>
    <row r="8" spans="1:6" x14ac:dyDescent="0.25">
      <c r="A8" s="1"/>
    </row>
    <row r="10" spans="1:6" x14ac:dyDescent="0.25">
      <c r="A10" s="1" t="s">
        <v>4</v>
      </c>
      <c r="C10" s="98" t="s">
        <v>5</v>
      </c>
    </row>
    <row r="11" spans="1:6" x14ac:dyDescent="0.25">
      <c r="A11" s="1" t="s">
        <v>6</v>
      </c>
      <c r="C11" s="98" t="s">
        <v>5</v>
      </c>
    </row>
    <row r="12" spans="1:6" x14ac:dyDescent="0.25">
      <c r="A12" s="1" t="s">
        <v>7</v>
      </c>
      <c r="C12" s="98" t="s">
        <v>5</v>
      </c>
    </row>
    <row r="15" spans="1:6" x14ac:dyDescent="0.25">
      <c r="A15" s="1" t="s">
        <v>8</v>
      </c>
    </row>
    <row r="16" spans="1:6" x14ac:dyDescent="0.25">
      <c r="A16" s="85" t="s">
        <v>9</v>
      </c>
      <c r="B16" s="86" t="s">
        <v>10</v>
      </c>
      <c r="C16" s="48"/>
      <c r="D16" s="87" t="s">
        <v>11</v>
      </c>
      <c r="E16" s="88"/>
      <c r="F16" s="26"/>
    </row>
    <row r="17" spans="1:6" x14ac:dyDescent="0.25">
      <c r="A17" s="85"/>
      <c r="B17" s="86"/>
      <c r="C17" s="49"/>
      <c r="D17" s="89"/>
      <c r="E17" s="90"/>
      <c r="F17" s="26"/>
    </row>
    <row r="18" spans="1:6" ht="45" x14ac:dyDescent="0.25">
      <c r="A18" s="31" t="s">
        <v>12</v>
      </c>
      <c r="B18" s="50" t="s">
        <v>13</v>
      </c>
      <c r="C18" s="43" t="s">
        <v>14</v>
      </c>
      <c r="D18" s="39" t="s">
        <v>15</v>
      </c>
      <c r="E18" s="31" t="s">
        <v>16</v>
      </c>
      <c r="F18" s="72"/>
    </row>
    <row r="19" spans="1:6" ht="43.5" customHeight="1" x14ac:dyDescent="0.25">
      <c r="A19" s="41" t="s">
        <v>17</v>
      </c>
      <c r="B19" s="74" t="s">
        <v>18</v>
      </c>
      <c r="C19" s="40" t="s">
        <v>19</v>
      </c>
      <c r="D19" s="25" t="s">
        <v>19</v>
      </c>
      <c r="E19" s="95"/>
      <c r="F19" s="71"/>
    </row>
    <row r="20" spans="1:6" ht="35.1" customHeight="1" x14ac:dyDescent="0.25">
      <c r="A20" s="41" t="s">
        <v>20</v>
      </c>
      <c r="B20" s="4" t="s">
        <v>21</v>
      </c>
      <c r="C20" s="61">
        <v>280</v>
      </c>
      <c r="D20" s="95"/>
      <c r="E20" s="58">
        <f>ROUND(C20*D20, 2)</f>
        <v>0</v>
      </c>
      <c r="F20" s="11"/>
    </row>
    <row r="21" spans="1:6" ht="35.1" customHeight="1" x14ac:dyDescent="0.25">
      <c r="A21" s="54" t="s">
        <v>22</v>
      </c>
      <c r="B21" s="55" t="s">
        <v>23</v>
      </c>
      <c r="C21" s="25" t="s">
        <v>19</v>
      </c>
      <c r="D21" s="25" t="s">
        <v>19</v>
      </c>
      <c r="E21" s="58">
        <f>ROUND(E19+E20, 2)</f>
        <v>0</v>
      </c>
      <c r="F21" s="71"/>
    </row>
    <row r="22" spans="1:6" ht="35.1" customHeight="1" x14ac:dyDescent="0.25">
      <c r="A22" s="31" t="s">
        <v>24</v>
      </c>
      <c r="B22" s="52" t="s">
        <v>25</v>
      </c>
      <c r="C22" s="25" t="s">
        <v>19</v>
      </c>
      <c r="D22" s="25" t="s">
        <v>19</v>
      </c>
      <c r="E22" s="96"/>
      <c r="F22" s="11"/>
    </row>
    <row r="23" spans="1:6" ht="35.1" customHeight="1" x14ac:dyDescent="0.25">
      <c r="A23" s="54" t="s">
        <v>26</v>
      </c>
      <c r="B23" s="53" t="s">
        <v>27</v>
      </c>
      <c r="C23" s="8" t="s">
        <v>19</v>
      </c>
      <c r="D23" s="8" t="s">
        <v>19</v>
      </c>
      <c r="E23" s="58">
        <f>E21+E22</f>
        <v>0</v>
      </c>
      <c r="F23" s="71"/>
    </row>
    <row r="24" spans="1:6" ht="35.1" customHeight="1" x14ac:dyDescent="0.25">
      <c r="A24" s="41" t="s">
        <v>28</v>
      </c>
      <c r="B24" s="59" t="s">
        <v>29</v>
      </c>
      <c r="C24" s="8" t="s">
        <v>19</v>
      </c>
      <c r="D24" s="32" t="s">
        <v>30</v>
      </c>
      <c r="E24" s="31" t="s">
        <v>16</v>
      </c>
      <c r="F24" s="11"/>
    </row>
    <row r="25" spans="1:6" ht="35.1" customHeight="1" x14ac:dyDescent="0.25">
      <c r="A25" s="12"/>
      <c r="B25" s="69" t="s">
        <v>31</v>
      </c>
      <c r="C25" s="8" t="s">
        <v>19</v>
      </c>
      <c r="D25" s="97"/>
      <c r="E25" s="58">
        <f>ROUND(D25*36, 2)</f>
        <v>0</v>
      </c>
      <c r="F25" s="11"/>
    </row>
    <row r="26" spans="1:6" ht="52.5" customHeight="1" x14ac:dyDescent="0.25">
      <c r="A26" s="12"/>
      <c r="B26" s="5" t="s">
        <v>32</v>
      </c>
      <c r="C26" s="8" t="s">
        <v>19</v>
      </c>
      <c r="D26" s="97"/>
      <c r="E26" s="75">
        <f>ROUND(D26*24, 2)</f>
        <v>0</v>
      </c>
      <c r="F26" s="76"/>
    </row>
    <row r="27" spans="1:6" ht="35.1" customHeight="1" x14ac:dyDescent="0.25">
      <c r="A27" s="12"/>
      <c r="B27" s="69" t="s">
        <v>33</v>
      </c>
      <c r="C27" s="8" t="s">
        <v>19</v>
      </c>
      <c r="D27" s="97"/>
      <c r="E27" s="58">
        <f>ROUND(D27*36, 2)</f>
        <v>0</v>
      </c>
      <c r="F27" s="11"/>
    </row>
    <row r="28" spans="1:6" ht="51" customHeight="1" x14ac:dyDescent="0.25">
      <c r="A28" s="41"/>
      <c r="B28" s="4" t="s">
        <v>34</v>
      </c>
      <c r="C28" s="25" t="s">
        <v>19</v>
      </c>
      <c r="D28" s="95"/>
      <c r="E28" s="58">
        <f>ROUND(D28*24, 2)</f>
        <v>0</v>
      </c>
      <c r="F28" s="11"/>
    </row>
    <row r="29" spans="1:6" ht="35.1" customHeight="1" x14ac:dyDescent="0.25">
      <c r="A29" s="41" t="s">
        <v>35</v>
      </c>
      <c r="B29" s="70" t="s">
        <v>36</v>
      </c>
      <c r="C29" s="25" t="s">
        <v>19</v>
      </c>
      <c r="D29" s="51" t="s">
        <v>19</v>
      </c>
      <c r="E29" s="58">
        <f>E25+E27</f>
        <v>0</v>
      </c>
      <c r="F29" s="11"/>
    </row>
    <row r="30" spans="1:6" ht="57" customHeight="1" x14ac:dyDescent="0.25">
      <c r="A30" s="41" t="s">
        <v>37</v>
      </c>
      <c r="B30" s="5" t="s">
        <v>38</v>
      </c>
      <c r="C30" s="25" t="s">
        <v>19</v>
      </c>
      <c r="D30" s="51" t="s">
        <v>19</v>
      </c>
      <c r="E30" s="58">
        <f>E26+E28</f>
        <v>0</v>
      </c>
      <c r="F30" s="11"/>
    </row>
    <row r="31" spans="1:6" ht="45" x14ac:dyDescent="0.25">
      <c r="A31" s="54" t="s">
        <v>39</v>
      </c>
      <c r="B31" s="55" t="s">
        <v>40</v>
      </c>
      <c r="C31" s="25" t="s">
        <v>19</v>
      </c>
      <c r="D31" s="25" t="s">
        <v>19</v>
      </c>
      <c r="E31" s="58">
        <f>E29+E30</f>
        <v>0</v>
      </c>
      <c r="F31" s="11"/>
    </row>
    <row r="32" spans="1:6" ht="35.1" customHeight="1" x14ac:dyDescent="0.25">
      <c r="A32" s="31" t="s">
        <v>41</v>
      </c>
      <c r="B32" s="52" t="s">
        <v>42</v>
      </c>
      <c r="C32" s="25" t="s">
        <v>19</v>
      </c>
      <c r="D32" s="32" t="s">
        <v>43</v>
      </c>
      <c r="E32" s="31" t="s">
        <v>16</v>
      </c>
      <c r="F32" s="11"/>
    </row>
    <row r="33" spans="1:6" ht="35.1" customHeight="1" x14ac:dyDescent="0.25">
      <c r="A33" s="41" t="s">
        <v>44</v>
      </c>
      <c r="B33" s="70" t="s">
        <v>45</v>
      </c>
      <c r="C33" s="51">
        <v>396</v>
      </c>
      <c r="D33" s="95"/>
      <c r="E33" s="58">
        <f>ROUND(C33*D33, 2)</f>
        <v>0</v>
      </c>
      <c r="F33" s="11"/>
    </row>
    <row r="34" spans="1:6" ht="55.5" customHeight="1" x14ac:dyDescent="0.25">
      <c r="A34" s="41" t="s">
        <v>46</v>
      </c>
      <c r="B34" s="70" t="s">
        <v>47</v>
      </c>
      <c r="C34" s="51">
        <v>264</v>
      </c>
      <c r="D34" s="95"/>
      <c r="E34" s="58">
        <f>ROUND(C34*D34, 2)</f>
        <v>0</v>
      </c>
      <c r="F34" s="11"/>
    </row>
    <row r="35" spans="1:6" ht="45" x14ac:dyDescent="0.25">
      <c r="A35" s="54" t="s">
        <v>48</v>
      </c>
      <c r="B35" s="56" t="s">
        <v>49</v>
      </c>
      <c r="C35" s="25" t="s">
        <v>19</v>
      </c>
      <c r="D35" s="25" t="s">
        <v>19</v>
      </c>
      <c r="E35" s="58">
        <f>E33+E34</f>
        <v>0</v>
      </c>
      <c r="F35" s="11"/>
    </row>
    <row r="36" spans="1:6" ht="35.1" customHeight="1" x14ac:dyDescent="0.25">
      <c r="A36" s="31" t="s">
        <v>50</v>
      </c>
      <c r="B36" s="52" t="s">
        <v>51</v>
      </c>
      <c r="C36" s="25" t="s">
        <v>19</v>
      </c>
      <c r="D36" s="32" t="s">
        <v>43</v>
      </c>
      <c r="E36" s="31" t="s">
        <v>16</v>
      </c>
      <c r="F36" s="11"/>
    </row>
    <row r="37" spans="1:6" ht="35.1" customHeight="1" x14ac:dyDescent="0.25">
      <c r="A37" s="41" t="s">
        <v>52</v>
      </c>
      <c r="B37" s="73" t="s">
        <v>53</v>
      </c>
      <c r="C37" s="60">
        <v>30</v>
      </c>
      <c r="D37" s="97"/>
      <c r="E37" s="58">
        <f>ROUND(C37*D37, 2)</f>
        <v>0</v>
      </c>
      <c r="F37" s="11"/>
    </row>
    <row r="38" spans="1:6" ht="33.75" customHeight="1" x14ac:dyDescent="0.25">
      <c r="A38" s="41" t="s">
        <v>54</v>
      </c>
      <c r="B38" s="73" t="s">
        <v>55</v>
      </c>
      <c r="C38" s="60">
        <v>30</v>
      </c>
      <c r="D38" s="97"/>
      <c r="E38" s="58">
        <f>ROUND(C38*D38, 2)</f>
        <v>0</v>
      </c>
      <c r="F38" s="11"/>
    </row>
    <row r="39" spans="1:6" ht="35.1" customHeight="1" x14ac:dyDescent="0.25">
      <c r="A39" s="54" t="s">
        <v>56</v>
      </c>
      <c r="B39" s="56" t="s">
        <v>57</v>
      </c>
      <c r="C39" s="25" t="s">
        <v>19</v>
      </c>
      <c r="D39" s="25" t="s">
        <v>19</v>
      </c>
      <c r="E39" s="58">
        <f>E37+E38</f>
        <v>0</v>
      </c>
      <c r="F39" s="11"/>
    </row>
    <row r="40" spans="1:6" ht="35.1" customHeight="1" x14ac:dyDescent="0.25">
      <c r="A40" s="54" t="s">
        <v>58</v>
      </c>
      <c r="B40" s="56" t="s">
        <v>59</v>
      </c>
      <c r="C40" s="25" t="s">
        <v>19</v>
      </c>
      <c r="D40" s="25" t="s">
        <v>19</v>
      </c>
      <c r="E40" s="58">
        <f>E31+E35+E39</f>
        <v>0</v>
      </c>
      <c r="F40" s="11"/>
    </row>
    <row r="41" spans="1:6" ht="35.1" customHeight="1" x14ac:dyDescent="0.25">
      <c r="A41" s="54" t="s">
        <v>60</v>
      </c>
      <c r="B41" s="57" t="s">
        <v>61</v>
      </c>
      <c r="C41" s="12" t="s">
        <v>19</v>
      </c>
      <c r="D41" s="12" t="s">
        <v>19</v>
      </c>
      <c r="E41" s="58">
        <f>E23+E40</f>
        <v>0</v>
      </c>
      <c r="F41" s="27"/>
    </row>
    <row r="42" spans="1:6" x14ac:dyDescent="0.25">
      <c r="A42" s="15"/>
      <c r="B42" s="33"/>
      <c r="C42" s="33"/>
      <c r="D42" s="33"/>
      <c r="E42" s="34"/>
      <c r="F42" s="27"/>
    </row>
    <row r="43" spans="1:6" x14ac:dyDescent="0.25">
      <c r="A43" s="68"/>
      <c r="B43" s="33"/>
      <c r="C43" s="33"/>
      <c r="D43" s="33"/>
      <c r="E43" s="35"/>
      <c r="F43" s="27"/>
    </row>
    <row r="44" spans="1:6" x14ac:dyDescent="0.25">
      <c r="A44" s="63" t="s">
        <v>62</v>
      </c>
      <c r="B44" s="33"/>
      <c r="C44" s="33"/>
      <c r="D44" s="33"/>
    </row>
    <row r="45" spans="1:6" x14ac:dyDescent="0.25">
      <c r="A45" s="63" t="s">
        <v>63</v>
      </c>
      <c r="B45" s="33"/>
      <c r="C45" s="33"/>
      <c r="D45" s="33"/>
    </row>
    <row r="46" spans="1:6" x14ac:dyDescent="0.25">
      <c r="A46" s="46"/>
      <c r="B46" s="26"/>
      <c r="F46" s="26"/>
    </row>
    <row r="47" spans="1:6" ht="29.25" customHeight="1" x14ac:dyDescent="0.25">
      <c r="A47" s="92" t="s">
        <v>64</v>
      </c>
      <c r="B47" s="93"/>
      <c r="C47" s="93"/>
      <c r="D47" s="93"/>
      <c r="E47" s="93"/>
      <c r="F47" s="94"/>
    </row>
    <row r="48" spans="1:6" x14ac:dyDescent="0.25">
      <c r="A48" s="46"/>
      <c r="B48" s="6"/>
      <c r="E48" s="84"/>
      <c r="F48" s="84"/>
    </row>
    <row r="49" spans="1:6" x14ac:dyDescent="0.25">
      <c r="A49" s="46"/>
      <c r="B49" s="6"/>
      <c r="E49" s="27"/>
      <c r="F49" s="27"/>
    </row>
    <row r="50" spans="1:6" x14ac:dyDescent="0.25">
      <c r="A50" s="46"/>
      <c r="B50" s="6"/>
      <c r="E50" s="27"/>
      <c r="F50" s="27"/>
    </row>
    <row r="51" spans="1:6" x14ac:dyDescent="0.25">
      <c r="A51" s="46"/>
      <c r="B51" s="6"/>
      <c r="C51" s="6"/>
      <c r="D51" s="6"/>
      <c r="E51" s="7"/>
      <c r="F51" s="7"/>
    </row>
    <row r="52" spans="1:6" x14ac:dyDescent="0.25">
      <c r="A52" s="64"/>
      <c r="B52" s="6"/>
      <c r="C52" s="6"/>
      <c r="D52" s="6"/>
      <c r="E52" s="7"/>
      <c r="F52" s="7"/>
    </row>
    <row r="53" spans="1:6" x14ac:dyDescent="0.25">
      <c r="A53" s="65"/>
      <c r="B53" s="99" t="s">
        <v>65</v>
      </c>
      <c r="C53" s="100" t="s">
        <v>66</v>
      </c>
      <c r="D53" s="6"/>
      <c r="E53" s="7"/>
      <c r="F53" s="7"/>
    </row>
    <row r="54" spans="1:6" x14ac:dyDescent="0.25">
      <c r="A54" s="66"/>
      <c r="B54" s="62" t="s">
        <v>67</v>
      </c>
      <c r="C54" s="37" t="s">
        <v>68</v>
      </c>
      <c r="D54" s="6"/>
      <c r="E54" s="7"/>
      <c r="F54" s="7"/>
    </row>
    <row r="55" spans="1:6" x14ac:dyDescent="0.25">
      <c r="A55" s="67"/>
      <c r="C55" s="37" t="s">
        <v>69</v>
      </c>
    </row>
    <row r="56" spans="1:6" ht="60" x14ac:dyDescent="0.25">
      <c r="A56" s="65"/>
      <c r="C56" s="38" t="s">
        <v>70</v>
      </c>
    </row>
    <row r="57" spans="1:6" ht="28.5" customHeight="1" x14ac:dyDescent="0.25">
      <c r="A57" s="91"/>
      <c r="B57" s="91"/>
      <c r="C57" s="91"/>
      <c r="D57" s="91"/>
      <c r="E57" s="91"/>
      <c r="F57" s="91"/>
    </row>
    <row r="58" spans="1:6" x14ac:dyDescent="0.25">
      <c r="A58" s="30"/>
      <c r="B58" s="47"/>
      <c r="C58" s="42"/>
      <c r="D58" s="42"/>
      <c r="E58" s="26"/>
    </row>
    <row r="59" spans="1:6" ht="33.75" customHeight="1" x14ac:dyDescent="0.25"/>
    <row r="60" spans="1:6" x14ac:dyDescent="0.25">
      <c r="A60" s="15"/>
      <c r="B60" s="16"/>
      <c r="C60" s="16"/>
      <c r="D60" s="16"/>
      <c r="E60" s="11"/>
    </row>
    <row r="61" spans="1:6" ht="28.5" customHeight="1" x14ac:dyDescent="0.25">
      <c r="A61" s="77"/>
      <c r="B61" s="78"/>
      <c r="C61" s="78"/>
      <c r="D61" s="78"/>
      <c r="E61" s="78"/>
      <c r="F61" s="78"/>
    </row>
    <row r="62" spans="1:6" ht="15" customHeight="1" x14ac:dyDescent="0.25">
      <c r="A62" s="30"/>
      <c r="B62" s="10"/>
      <c r="C62" s="10"/>
      <c r="D62" s="10"/>
      <c r="E62" s="45"/>
    </row>
    <row r="64" spans="1:6" x14ac:dyDescent="0.25">
      <c r="A64" s="1"/>
    </row>
    <row r="65" spans="1:6" x14ac:dyDescent="0.25">
      <c r="A65" s="17"/>
    </row>
    <row r="66" spans="1:6" ht="15.75" customHeight="1" x14ac:dyDescent="0.25"/>
    <row r="67" spans="1:6" x14ac:dyDescent="0.25">
      <c r="A67" s="1"/>
    </row>
    <row r="68" spans="1:6" x14ac:dyDescent="0.25">
      <c r="A68" s="26"/>
      <c r="B68" s="26"/>
      <c r="D68" s="26"/>
      <c r="E68" s="82"/>
      <c r="F68" s="79"/>
    </row>
    <row r="69" spans="1:6" x14ac:dyDescent="0.25">
      <c r="A69" s="26"/>
      <c r="B69" s="26"/>
      <c r="D69" s="26"/>
      <c r="E69" s="82"/>
      <c r="F69" s="79"/>
    </row>
    <row r="70" spans="1:6" x14ac:dyDescent="0.25">
      <c r="A70" s="18"/>
      <c r="B70" s="14"/>
      <c r="C70" s="14"/>
      <c r="D70" s="14"/>
      <c r="E70" s="18"/>
      <c r="F70" s="9"/>
    </row>
    <row r="71" spans="1:6" x14ac:dyDescent="0.25">
      <c r="A71" s="18"/>
      <c r="B71" s="14"/>
      <c r="C71" s="14"/>
      <c r="D71" s="14"/>
      <c r="E71" s="18"/>
      <c r="F71" s="9"/>
    </row>
    <row r="72" spans="1:6" x14ac:dyDescent="0.25">
      <c r="A72" s="19"/>
      <c r="B72" s="13"/>
      <c r="C72" s="13"/>
      <c r="D72" s="13"/>
      <c r="E72" s="19"/>
      <c r="F72" s="7"/>
    </row>
    <row r="73" spans="1:6" x14ac:dyDescent="0.25">
      <c r="A73" s="26"/>
      <c r="B73" s="10"/>
      <c r="C73" s="10"/>
      <c r="D73" s="10"/>
      <c r="E73" s="26"/>
      <c r="F73" s="7"/>
    </row>
    <row r="75" spans="1:6" x14ac:dyDescent="0.25">
      <c r="A75" s="20"/>
      <c r="C75" s="36"/>
    </row>
    <row r="76" spans="1:6" x14ac:dyDescent="0.25">
      <c r="A76" s="26"/>
      <c r="B76" s="26"/>
      <c r="C76" s="37"/>
      <c r="D76" s="26"/>
      <c r="E76" s="79"/>
      <c r="F76" s="79"/>
    </row>
    <row r="77" spans="1:6" x14ac:dyDescent="0.25">
      <c r="A77" s="26"/>
      <c r="B77" s="26"/>
      <c r="C77" s="37"/>
      <c r="D77" s="26"/>
      <c r="E77" s="79"/>
      <c r="F77" s="79"/>
    </row>
    <row r="78" spans="1:6" x14ac:dyDescent="0.25">
      <c r="A78" s="18"/>
      <c r="B78" s="14"/>
      <c r="C78" s="38"/>
      <c r="D78" s="14"/>
      <c r="E78" s="18"/>
      <c r="F78" s="9"/>
    </row>
    <row r="79" spans="1:6" x14ac:dyDescent="0.25">
      <c r="A79" s="18"/>
      <c r="B79" s="14"/>
      <c r="C79" s="14"/>
      <c r="D79" s="14"/>
      <c r="E79" s="18"/>
      <c r="F79" s="9"/>
    </row>
    <row r="80" spans="1:6" x14ac:dyDescent="0.25">
      <c r="A80" s="19"/>
      <c r="B80" s="13"/>
      <c r="C80" s="13"/>
      <c r="D80" s="13"/>
      <c r="E80" s="19"/>
      <c r="F80" s="7"/>
    </row>
    <row r="81" spans="1:6" x14ac:dyDescent="0.25">
      <c r="A81" s="26"/>
      <c r="B81" s="10"/>
      <c r="C81" s="10"/>
      <c r="D81" s="10"/>
      <c r="E81" s="26"/>
      <c r="F81" s="7"/>
    </row>
    <row r="84" spans="1:6" x14ac:dyDescent="0.25">
      <c r="A84" s="1"/>
    </row>
    <row r="85" spans="1:6" x14ac:dyDescent="0.25">
      <c r="A85" s="80"/>
      <c r="B85" s="26"/>
      <c r="C85" s="26"/>
      <c r="D85" s="26"/>
      <c r="E85" s="26"/>
    </row>
    <row r="86" spans="1:6" x14ac:dyDescent="0.25">
      <c r="A86" s="80"/>
      <c r="B86" s="26"/>
      <c r="C86" s="26"/>
      <c r="D86" s="26"/>
      <c r="E86" s="26"/>
    </row>
    <row r="87" spans="1:6" ht="25.5" customHeight="1" x14ac:dyDescent="0.25">
      <c r="A87" s="81"/>
      <c r="B87" s="24"/>
      <c r="C87" s="24"/>
      <c r="D87" s="24"/>
      <c r="E87" s="27"/>
    </row>
    <row r="88" spans="1:6" x14ac:dyDescent="0.25">
      <c r="A88" s="81"/>
      <c r="B88" s="24"/>
      <c r="C88" s="24"/>
      <c r="D88" s="24"/>
      <c r="E88" s="27"/>
    </row>
    <row r="89" spans="1:6" x14ac:dyDescent="0.25">
      <c r="A89" s="29"/>
      <c r="B89" s="13"/>
      <c r="C89" s="13"/>
      <c r="D89" s="13"/>
      <c r="E89" s="7"/>
    </row>
    <row r="91" spans="1:6" x14ac:dyDescent="0.25">
      <c r="A91" s="1"/>
    </row>
    <row r="92" spans="1:6" x14ac:dyDescent="0.25">
      <c r="A92" s="79"/>
      <c r="B92" s="26"/>
      <c r="C92" s="26"/>
      <c r="D92" s="26"/>
      <c r="E92" s="26"/>
      <c r="F92" s="26"/>
    </row>
    <row r="93" spans="1:6" x14ac:dyDescent="0.25">
      <c r="A93" s="79"/>
      <c r="B93" s="26"/>
      <c r="C93" s="26"/>
      <c r="D93" s="26"/>
      <c r="E93" s="26"/>
      <c r="F93" s="26"/>
    </row>
    <row r="94" spans="1:6" x14ac:dyDescent="0.25">
      <c r="A94" s="28"/>
      <c r="B94" s="21"/>
      <c r="C94" s="21"/>
      <c r="D94" s="21"/>
      <c r="E94" s="28"/>
      <c r="F94" s="11"/>
    </row>
    <row r="95" spans="1:6" x14ac:dyDescent="0.25">
      <c r="A95" s="83"/>
      <c r="B95" s="21"/>
      <c r="C95" s="21"/>
      <c r="D95" s="21"/>
      <c r="E95" s="28"/>
      <c r="F95" s="11"/>
    </row>
    <row r="96" spans="1:6" x14ac:dyDescent="0.25">
      <c r="A96" s="83"/>
      <c r="B96" s="21"/>
      <c r="C96" s="21"/>
      <c r="D96" s="21"/>
      <c r="E96" s="28"/>
      <c r="F96" s="11"/>
    </row>
    <row r="97" spans="1:6" x14ac:dyDescent="0.25">
      <c r="A97" s="83"/>
      <c r="B97" s="21"/>
      <c r="C97" s="21"/>
      <c r="D97" s="21"/>
      <c r="E97" s="28"/>
      <c r="F97" s="11"/>
    </row>
    <row r="98" spans="1:6" x14ac:dyDescent="0.25">
      <c r="A98" s="28"/>
      <c r="B98" s="21"/>
      <c r="C98" s="21"/>
      <c r="D98" s="21"/>
      <c r="E98" s="28"/>
      <c r="F98" s="11"/>
    </row>
    <row r="99" spans="1:6" x14ac:dyDescent="0.25">
      <c r="A99" s="83"/>
      <c r="B99" s="21"/>
      <c r="C99" s="21"/>
      <c r="D99" s="21"/>
      <c r="E99" s="28"/>
      <c r="F99" s="11"/>
    </row>
    <row r="100" spans="1:6" x14ac:dyDescent="0.25">
      <c r="A100" s="83"/>
      <c r="B100" s="21"/>
      <c r="C100" s="21"/>
      <c r="D100" s="21"/>
      <c r="E100" s="28"/>
      <c r="F100" s="11"/>
    </row>
    <row r="101" spans="1:6" x14ac:dyDescent="0.25">
      <c r="A101" s="83"/>
      <c r="B101" s="21"/>
      <c r="C101" s="21"/>
      <c r="D101" s="21"/>
      <c r="E101" s="28"/>
      <c r="F101" s="11"/>
    </row>
    <row r="102" spans="1:6" x14ac:dyDescent="0.25">
      <c r="A102" s="28"/>
      <c r="B102" s="21"/>
      <c r="C102" s="21"/>
      <c r="D102" s="21"/>
      <c r="E102" s="28"/>
      <c r="F102" s="11"/>
    </row>
    <row r="103" spans="1:6" x14ac:dyDescent="0.25">
      <c r="A103" s="83"/>
      <c r="B103" s="21"/>
      <c r="C103" s="21"/>
      <c r="D103" s="21"/>
      <c r="E103" s="28"/>
      <c r="F103" s="11"/>
    </row>
    <row r="104" spans="1:6" x14ac:dyDescent="0.25">
      <c r="A104" s="83"/>
      <c r="B104" s="21"/>
      <c r="C104" s="21"/>
      <c r="D104" s="21"/>
      <c r="E104" s="28"/>
      <c r="F104" s="11"/>
    </row>
    <row r="105" spans="1:6" x14ac:dyDescent="0.25">
      <c r="A105" s="83"/>
      <c r="B105" s="21"/>
      <c r="C105" s="21"/>
      <c r="D105" s="21"/>
      <c r="E105" s="28"/>
      <c r="F105" s="11"/>
    </row>
    <row r="106" spans="1:6" ht="28.5" customHeight="1" x14ac:dyDescent="0.25">
      <c r="A106" s="79"/>
      <c r="B106" s="10"/>
      <c r="C106" s="10"/>
      <c r="D106" s="10"/>
      <c r="E106" s="10"/>
      <c r="F106" s="27"/>
    </row>
    <row r="107" spans="1:6" x14ac:dyDescent="0.25">
      <c r="A107" s="79"/>
      <c r="B107" s="10"/>
      <c r="C107" s="10"/>
      <c r="D107" s="10"/>
      <c r="E107" s="10"/>
      <c r="F107" s="27"/>
    </row>
    <row r="108" spans="1:6" x14ac:dyDescent="0.25">
      <c r="A108" s="26"/>
      <c r="B108" s="10"/>
      <c r="C108" s="10"/>
      <c r="D108" s="10"/>
      <c r="E108" s="10"/>
      <c r="F108" s="7"/>
    </row>
    <row r="110" spans="1:6" x14ac:dyDescent="0.25">
      <c r="A110" s="1"/>
    </row>
    <row r="111" spans="1:6" x14ac:dyDescent="0.25">
      <c r="A111" s="79"/>
      <c r="B111" s="2"/>
      <c r="C111" s="2"/>
      <c r="D111" s="2"/>
      <c r="E111" s="2"/>
      <c r="F111" s="26"/>
    </row>
    <row r="112" spans="1:6" ht="22.5" customHeight="1" x14ac:dyDescent="0.25">
      <c r="A112" s="79"/>
      <c r="B112" s="26"/>
      <c r="C112" s="26"/>
      <c r="D112" s="26"/>
      <c r="E112" s="26"/>
      <c r="F112" s="26"/>
    </row>
    <row r="113" spans="1:6" ht="23.25" customHeight="1" x14ac:dyDescent="0.25">
      <c r="A113" s="79"/>
      <c r="B113" s="26"/>
      <c r="C113" s="26"/>
      <c r="D113" s="26"/>
      <c r="E113" s="26"/>
      <c r="F113" s="26"/>
    </row>
    <row r="114" spans="1:6" x14ac:dyDescent="0.25">
      <c r="A114" s="18"/>
      <c r="B114" s="18"/>
      <c r="C114" s="18"/>
      <c r="D114" s="18"/>
      <c r="E114" s="18"/>
      <c r="F114" s="22"/>
    </row>
    <row r="115" spans="1:6" x14ac:dyDescent="0.25">
      <c r="A115" s="18"/>
      <c r="B115" s="18"/>
      <c r="C115" s="18"/>
      <c r="D115" s="18"/>
      <c r="E115" s="18"/>
      <c r="F115" s="22"/>
    </row>
    <row r="116" spans="1:6" x14ac:dyDescent="0.25">
      <c r="A116" s="79"/>
      <c r="B116" s="6"/>
      <c r="C116" s="6"/>
      <c r="D116" s="6"/>
      <c r="E116" s="6"/>
      <c r="F116" s="26"/>
    </row>
    <row r="117" spans="1:6" x14ac:dyDescent="0.25">
      <c r="A117" s="79"/>
      <c r="B117" s="6"/>
      <c r="C117" s="6"/>
      <c r="D117" s="6"/>
      <c r="E117" s="6"/>
      <c r="F117" s="26"/>
    </row>
    <row r="120" spans="1:6" x14ac:dyDescent="0.25">
      <c r="A120" s="1"/>
    </row>
    <row r="121" spans="1:6" x14ac:dyDescent="0.25">
      <c r="A121" s="30"/>
      <c r="B121" s="26"/>
      <c r="C121" s="26"/>
      <c r="D121" s="26"/>
      <c r="E121" s="26"/>
    </row>
    <row r="122" spans="1:6" x14ac:dyDescent="0.25">
      <c r="A122" s="29"/>
      <c r="B122" s="23"/>
      <c r="C122" s="23"/>
      <c r="D122" s="23"/>
      <c r="E122" s="27"/>
    </row>
    <row r="123" spans="1:6" x14ac:dyDescent="0.25">
      <c r="A123" s="29"/>
      <c r="B123" s="6"/>
      <c r="C123" s="6"/>
      <c r="D123" s="6"/>
      <c r="E123" s="27"/>
    </row>
    <row r="124" spans="1:6" x14ac:dyDescent="0.25">
      <c r="A124" s="29"/>
      <c r="B124" s="6"/>
      <c r="C124" s="6"/>
      <c r="D124" s="6"/>
      <c r="E124" s="27"/>
    </row>
    <row r="125" spans="1:6" x14ac:dyDescent="0.25">
      <c r="A125" s="29"/>
      <c r="B125" s="23"/>
      <c r="C125" s="23"/>
      <c r="D125" s="23"/>
      <c r="E125" s="27"/>
    </row>
    <row r="126" spans="1:6" x14ac:dyDescent="0.25">
      <c r="A126" s="29"/>
      <c r="B126" s="10"/>
      <c r="C126" s="10"/>
      <c r="D126" s="10"/>
      <c r="E126" s="27"/>
    </row>
    <row r="127" spans="1:6" x14ac:dyDescent="0.25">
      <c r="A127" s="29"/>
      <c r="B127" s="23"/>
      <c r="C127" s="23"/>
      <c r="D127" s="23"/>
      <c r="E127" s="27"/>
    </row>
    <row r="128" spans="1:6" x14ac:dyDescent="0.25">
      <c r="A128" s="80"/>
      <c r="B128" s="6"/>
      <c r="C128" s="6"/>
      <c r="D128" s="6"/>
      <c r="E128" s="84"/>
    </row>
    <row r="129" spans="1:5" x14ac:dyDescent="0.25">
      <c r="A129" s="80"/>
      <c r="B129" s="6"/>
      <c r="C129" s="6"/>
      <c r="D129" s="6"/>
      <c r="E129" s="84"/>
    </row>
  </sheetData>
  <sheetProtection algorithmName="SHA-512" hashValue="JHyNsVpsPaFhUUopHefjWKcbF67Y4wbhFtoxGdz5nXe3brAWZlBkF+oIepLkTwSidEIDQqEkZMfEOu7zofE2vg==" saltValue="p8bjXThqwGBbd0KGdKhgog==" spinCount="100000" sheet="1" objects="1" scenarios="1"/>
  <mergeCells count="22">
    <mergeCell ref="A16:A17"/>
    <mergeCell ref="B16:B17"/>
    <mergeCell ref="E48:F48"/>
    <mergeCell ref="D16:E17"/>
    <mergeCell ref="A57:F57"/>
    <mergeCell ref="A47:F47"/>
    <mergeCell ref="A116:A117"/>
    <mergeCell ref="A128:A129"/>
    <mergeCell ref="E128:E129"/>
    <mergeCell ref="A106:A107"/>
    <mergeCell ref="A111:A113"/>
    <mergeCell ref="A99:A101"/>
    <mergeCell ref="A103:A105"/>
    <mergeCell ref="A92:A93"/>
    <mergeCell ref="A95:A97"/>
    <mergeCell ref="E76:E77"/>
    <mergeCell ref="A61:F61"/>
    <mergeCell ref="F76:F77"/>
    <mergeCell ref="A85:A86"/>
    <mergeCell ref="A87:A88"/>
    <mergeCell ref="E68:E69"/>
    <mergeCell ref="F68:F69"/>
  </mergeCells>
  <dataValidations count="7">
    <dataValidation type="custom" allowBlank="1" showInputMessage="1" showErrorMessage="1" errorTitle="Neplatná hodnota" error="Hodnota nesmie byť nižšia ako 10 % hodnoty v bunke E19" sqref="E22" xr:uid="{736AA368-E359-47F5-9DFA-BA6386E90E03}">
      <formula1>E22&gt;=0.1*$E19</formula1>
    </dataValidation>
    <dataValidation type="decimal" operator="lessThanOrEqual" allowBlank="1" showInputMessage="1" showErrorMessage="1" errorTitle="Neplatná hodnota" error="hodnota nesmie byť vyššia ako hodnota v bunke D26" sqref="D25" xr:uid="{D23A656E-809D-4D67-AF84-49C67C097DBA}">
      <formula1>D26</formula1>
    </dataValidation>
    <dataValidation type="decimal" operator="greaterThanOrEqual" allowBlank="1" showInputMessage="1" showErrorMessage="1" errorTitle="Neplatná hodnota" error="Hodnota nesmie byť nižšia ako hodnota bunky D25" sqref="D26" xr:uid="{DC97D549-32A2-4B3E-9ED3-3E8FC0664869}">
      <formula1>D25</formula1>
    </dataValidation>
    <dataValidation type="decimal" operator="lessThanOrEqual" allowBlank="1" showInputMessage="1" showErrorMessage="1" errorTitle="Neplatná hodnota" error="Hodnota nesmie byť vyššia ako hodnota bunky D28" sqref="D27" xr:uid="{F7063BC4-F34C-4F3C-B429-AD4C51A8EA04}">
      <formula1>D25</formula1>
    </dataValidation>
    <dataValidation type="decimal" operator="greaterThanOrEqual" allowBlank="1" showInputMessage="1" showErrorMessage="1" errorTitle="Neplatná hodnota" error="Hodnota nesmie byť nižšia ako hodnota bunky D27" sqref="D28" xr:uid="{AB620714-AC68-4815-9B54-EB54440CF47F}">
      <formula1>D27</formula1>
    </dataValidation>
    <dataValidation type="decimal" operator="lessThanOrEqual" allowBlank="1" showInputMessage="1" showErrorMessage="1" errorTitle="Neplatná hodnota" error="Hodnota nesmie byť vyššia ako hodnota bunky D34" sqref="D33" xr:uid="{B06483F7-4AE3-4FCE-8D9B-EBAA1480F61C}">
      <formula1>D34</formula1>
    </dataValidation>
    <dataValidation type="decimal" operator="greaterThanOrEqual" allowBlank="1" showInputMessage="1" showErrorMessage="1" errorTitle="Neplatná hodnota" error="Hodnota nesmie byť nižšia ako hodnota bunky D33" sqref="D34" xr:uid="{D2D14A16-AA30-4A36-ABE4-C90AE3961293}">
      <formula1>D33</formula1>
    </dataValidation>
  </dataValidations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3195D1AB4F794BA5D5750771D6F0B3" ma:contentTypeVersion="3" ma:contentTypeDescription="Umožňuje vytvoriť nový dokument." ma:contentTypeScope="" ma:versionID="8ac6b7bb09bc06a7825ab41c875eb8d3">
  <xsd:schema xmlns:xsd="http://www.w3.org/2001/XMLSchema" xmlns:xs="http://www.w3.org/2001/XMLSchema" xmlns:p="http://schemas.microsoft.com/office/2006/metadata/properties" xmlns:ns2="f577c838-e3bc-4d0f-848e-b86cc8ebf65f" targetNamespace="http://schemas.microsoft.com/office/2006/metadata/properties" ma:root="true" ma:fieldsID="40b3e05a27fc82cb20c13d2d6a9a1363" ns2:_="">
    <xsd:import namespace="f577c838-e3bc-4d0f-848e-b86cc8ebf65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577c838-e3bc-4d0f-848e-b86cc8ebf6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6587180-2803-4C3F-89A1-1ACAA0DA433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577c838-e3bc-4d0f-848e-b86cc8ebf65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5CEE5F38-1804-4108-9F9A-8763B0A88282}">
  <ds:schemaRefs>
    <ds:schemaRef ds:uri="http://purl.org/dc/dcmitype/"/>
    <ds:schemaRef ds:uri="http://schemas.microsoft.com/office/2006/documentManagement/types"/>
    <ds:schemaRef ds:uri="http://www.w3.org/XML/1998/namespace"/>
    <ds:schemaRef ds:uri="f577c838-e3bc-4d0f-848e-b86cc8ebf65f"/>
    <ds:schemaRef ds:uri="http://purl.org/dc/elements/1.1/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96567431-DE11-430E-974A-5E328A4A9AD0}">
  <ds:schemaRefs>
    <ds:schemaRef ds:uri="http://schemas.microsoft.com/sharepoint/v3/contenttype/forms"/>
  </ds:schemaRefs>
</ds:datastoreItem>
</file>

<file path=docMetadata/LabelInfo.xml><?xml version="1.0" encoding="utf-8"?>
<clbl:labelList xmlns:clbl="http://schemas.microsoft.com/office/2020/mipLabelMetadata">
  <clbl:label id="{b38b69c2-5d85-4d56-8293-be9e8cd95707}" enabled="0" method="" siteId="{b38b69c2-5d85-4d56-8293-be9e8cd95707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Hárok3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lastModifiedBy>Slabá Júlia</cp:lastModifiedBy>
  <cp:revision/>
  <dcterms:created xsi:type="dcterms:W3CDTF">2025-04-15T12:07:41Z</dcterms:created>
  <dcterms:modified xsi:type="dcterms:W3CDTF">2025-12-12T09:30:55Z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0x010100193195D1AB4F794BA5D5750771D6F0B3</vt:lpwstr>
  </property>
  <property fmtid="{D5CDD505-2E9C-101B-9397-08002B2CF9AE}" pid="3" name="Order">
    <vt:r8>1700</vt:r8>
  </property>
  <property fmtid="{D5CDD505-2E9C-101B-9397-08002B2CF9AE}" pid="4" name="xd_Signature">
    <vt:bool>false</vt:bool>
  </property>
  <property fmtid="{D5CDD505-2E9C-101B-9397-08002B2CF9AE}" pid="5" name="xd_ProgID">
    <vt:lpwstr/>
  </property>
  <property fmtid="{D5CDD505-2E9C-101B-9397-08002B2CF9AE}" pid="6" name="ComplianceAssetId">
    <vt:lpwstr/>
  </property>
  <property fmtid="{D5CDD505-2E9C-101B-9397-08002B2CF9AE}" pid="7" name="TemplateUrl">
    <vt:lpwstr/>
  </property>
  <property fmtid="{D5CDD505-2E9C-101B-9397-08002B2CF9AE}" pid="8" name="_ExtendedDescription">
    <vt:lpwstr/>
  </property>
  <property fmtid="{D5CDD505-2E9C-101B-9397-08002B2CF9AE}" pid="9" name="TriggerFlowInfo">
    <vt:lpwstr/>
  </property>
</Properties>
</file>